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vde\OneDrive - Vitecsoftware Group AB\Documents\"/>
    </mc:Choice>
  </mc:AlternateContent>
  <xr:revisionPtr revIDLastSave="0" documentId="13_ncr:1_{60E503BD-D52A-42BA-B036-C0463A2FAACA}" xr6:coauthVersionLast="47" xr6:coauthVersionMax="47" xr10:uidLastSave="{00000000-0000-0000-0000-000000000000}"/>
  <bookViews>
    <workbookView xWindow="-120" yWindow="-16320" windowWidth="29040" windowHeight="16440" xr2:uid="{8114365E-F742-4234-8D2D-F441C2706464}"/>
  </bookViews>
  <sheets>
    <sheet name="Verd 5" sheetId="4" r:id="rId1"/>
    <sheet name="Venti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4" l="1"/>
  <c r="J9" i="4"/>
  <c r="Q7" i="4"/>
  <c r="H9" i="4"/>
  <c r="T8" i="4"/>
  <c r="P8" i="4"/>
  <c r="K9" i="4"/>
  <c r="G9" i="4"/>
  <c r="O9" i="4" s="1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P9" i="4"/>
  <c r="S8" i="4"/>
  <c r="R8" i="4"/>
  <c r="Q8" i="4"/>
  <c r="P7" i="4"/>
  <c r="C8" i="2"/>
  <c r="B9" i="2"/>
  <c r="H9" i="2" s="1"/>
  <c r="H10" i="2" s="1"/>
  <c r="I7" i="2"/>
  <c r="I8" i="2" s="1"/>
  <c r="H7" i="2"/>
  <c r="H8" i="2" s="1"/>
  <c r="G7" i="2"/>
  <c r="G8" i="2" s="1"/>
  <c r="F7" i="2"/>
  <c r="F8" i="2" s="1"/>
  <c r="E7" i="2"/>
  <c r="E8" i="2" s="1"/>
  <c r="D7" i="2"/>
  <c r="D8" i="2" s="1"/>
  <c r="C7" i="2"/>
  <c r="I9" i="4" l="1"/>
  <c r="Q9" i="4" s="1"/>
  <c r="M9" i="4"/>
  <c r="U9" i="4" s="1"/>
  <c r="U8" i="4"/>
  <c r="S9" i="4"/>
  <c r="O8" i="4"/>
  <c r="T9" i="4"/>
  <c r="S7" i="4"/>
  <c r="R9" i="4"/>
  <c r="O7" i="4"/>
  <c r="R7" i="4"/>
  <c r="T7" i="4"/>
  <c r="U7" i="4"/>
  <c r="B11" i="2"/>
  <c r="B13" i="2" s="1"/>
  <c r="B15" i="2" s="1"/>
  <c r="B17" i="2" s="1"/>
  <c r="B19" i="2" s="1"/>
  <c r="B21" i="2" s="1"/>
  <c r="B23" i="2" s="1"/>
  <c r="B25" i="2" s="1"/>
  <c r="D9" i="2"/>
  <c r="D10" i="2" s="1"/>
  <c r="I9" i="2"/>
  <c r="I10" i="2" s="1"/>
  <c r="C9" i="2"/>
  <c r="C10" i="2" s="1"/>
  <c r="E9" i="2"/>
  <c r="E10" i="2" s="1"/>
  <c r="G9" i="2"/>
  <c r="G10" i="2" s="1"/>
  <c r="F9" i="2"/>
  <c r="F10" i="2" s="1"/>
  <c r="W8" i="4" l="1"/>
  <c r="W9" i="4"/>
  <c r="W7" i="4"/>
  <c r="G11" i="2"/>
  <c r="G12" i="2" s="1"/>
  <c r="K10" i="2"/>
  <c r="C11" i="2"/>
  <c r="C12" i="2" s="1"/>
  <c r="H11" i="2"/>
  <c r="H12" i="2" s="1"/>
  <c r="E11" i="2"/>
  <c r="E12" i="2" s="1"/>
  <c r="F11" i="2"/>
  <c r="F12" i="2" s="1"/>
  <c r="D11" i="2"/>
  <c r="D12" i="2" s="1"/>
  <c r="I11" i="2"/>
  <c r="I12" i="2" s="1"/>
  <c r="I13" i="2"/>
  <c r="I14" i="2" s="1"/>
  <c r="C13" i="2"/>
  <c r="C14" i="2" s="1"/>
  <c r="D13" i="2"/>
  <c r="D14" i="2" s="1"/>
  <c r="H13" i="2"/>
  <c r="H14" i="2" s="1"/>
  <c r="G13" i="2"/>
  <c r="G14" i="2" s="1"/>
  <c r="F13" i="2"/>
  <c r="F14" i="2" s="1"/>
  <c r="E13" i="2"/>
  <c r="E14" i="2" s="1"/>
  <c r="K12" i="2" l="1"/>
  <c r="K14" i="2"/>
  <c r="C15" i="2"/>
  <c r="C16" i="2" s="1"/>
  <c r="D15" i="2"/>
  <c r="D16" i="2" s="1"/>
  <c r="F15" i="2"/>
  <c r="F16" i="2" s="1"/>
  <c r="G15" i="2"/>
  <c r="G16" i="2" s="1"/>
  <c r="H15" i="2"/>
  <c r="H16" i="2" s="1"/>
  <c r="I15" i="2"/>
  <c r="I16" i="2" s="1"/>
  <c r="E15" i="2"/>
  <c r="E16" i="2" s="1"/>
  <c r="K16" i="2" l="1"/>
  <c r="D17" i="2"/>
  <c r="D18" i="2" s="1"/>
  <c r="F17" i="2"/>
  <c r="F18" i="2" s="1"/>
  <c r="H17" i="2"/>
  <c r="H18" i="2" s="1"/>
  <c r="I17" i="2"/>
  <c r="I18" i="2" s="1"/>
  <c r="C17" i="2"/>
  <c r="C18" i="2" s="1"/>
  <c r="G17" i="2"/>
  <c r="G18" i="2" s="1"/>
  <c r="E17" i="2"/>
  <c r="E18" i="2" s="1"/>
  <c r="D19" i="2" l="1"/>
  <c r="D20" i="2" s="1"/>
  <c r="E19" i="2"/>
  <c r="E20" i="2" s="1"/>
  <c r="C19" i="2"/>
  <c r="C20" i="2" s="1"/>
  <c r="F19" i="2"/>
  <c r="F20" i="2" s="1"/>
  <c r="H19" i="2"/>
  <c r="H20" i="2" s="1"/>
  <c r="I19" i="2"/>
  <c r="I20" i="2" s="1"/>
  <c r="G19" i="2"/>
  <c r="G20" i="2" s="1"/>
  <c r="K18" i="2"/>
  <c r="F21" i="2" l="1"/>
  <c r="F22" i="2" s="1"/>
  <c r="G21" i="2"/>
  <c r="G22" i="2" s="1"/>
  <c r="C21" i="2"/>
  <c r="C22" i="2" s="1"/>
  <c r="H21" i="2"/>
  <c r="H22" i="2" s="1"/>
  <c r="I21" i="2"/>
  <c r="I22" i="2" s="1"/>
  <c r="D21" i="2"/>
  <c r="D22" i="2" s="1"/>
  <c r="E21" i="2"/>
  <c r="E22" i="2" s="1"/>
  <c r="K20" i="2"/>
  <c r="I23" i="2" l="1"/>
  <c r="I24" i="2" s="1"/>
  <c r="E23" i="2"/>
  <c r="E24" i="2" s="1"/>
  <c r="H23" i="2"/>
  <c r="H24" i="2" s="1"/>
  <c r="G23" i="2"/>
  <c r="G24" i="2" s="1"/>
  <c r="F23" i="2"/>
  <c r="F24" i="2" s="1"/>
  <c r="D23" i="2"/>
  <c r="D24" i="2" s="1"/>
  <c r="C23" i="2"/>
  <c r="C24" i="2" s="1"/>
  <c r="K22" i="2"/>
  <c r="K24" i="2" l="1"/>
  <c r="H25" i="2"/>
  <c r="H26" i="2" s="1"/>
  <c r="C25" i="2"/>
  <c r="C26" i="2" s="1"/>
  <c r="G25" i="2"/>
  <c r="G26" i="2" s="1"/>
  <c r="E25" i="2"/>
  <c r="E26" i="2" s="1"/>
  <c r="D25" i="2"/>
  <c r="D26" i="2" s="1"/>
  <c r="F25" i="2"/>
  <c r="F26" i="2" s="1"/>
  <c r="I25" i="2"/>
  <c r="I26" i="2" s="1"/>
  <c r="K26" i="2" l="1"/>
  <c r="K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951D04A-00F8-4C13-ADA6-78F82E40ED74}" keepAlive="1" name="Query - S1" description="Connection to the 'S1' query in the workbook." type="5" refreshedVersion="0" background="1">
    <dbPr connection="Provider=Microsoft.Mashup.OleDb.1;Data Source=$Workbook$;Location=S1;Extended Properties=&quot;&quot;" command="SELECT * FROM [S1]"/>
  </connection>
</connections>
</file>

<file path=xl/sharedStrings.xml><?xml version="1.0" encoding="utf-8"?>
<sst xmlns="http://schemas.openxmlformats.org/spreadsheetml/2006/main" count="13" uniqueCount="13">
  <si>
    <t>inhoud</t>
  </si>
  <si>
    <t>ventilator</t>
  </si>
  <si>
    <t>dB(A)</t>
  </si>
  <si>
    <t>7380 m3/h</t>
  </si>
  <si>
    <t>220Pa</t>
  </si>
  <si>
    <t>1600/min</t>
  </si>
  <si>
    <t>centri</t>
  </si>
  <si>
    <t>4n</t>
  </si>
  <si>
    <t>voorwaarts</t>
  </si>
  <si>
    <t>retour</t>
  </si>
  <si>
    <t>aanvoer</t>
  </si>
  <si>
    <t>totaal</t>
  </si>
  <si>
    <t>kamer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</si>
</sst>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231BA-BFED-48E0-AE25-4FFEF20B4F77}">
  <dimension ref="A2:W101"/>
  <sheetViews>
    <sheetView tabSelected="1" workbookViewId="0">
      <selection activeCell="Z24" sqref="Z24"/>
    </sheetView>
  </sheetViews>
  <sheetFormatPr defaultRowHeight="15" x14ac:dyDescent="0.25"/>
  <cols>
    <col min="3" max="3" width="12" hidden="1" customWidth="1"/>
    <col min="4" max="4" width="0" hidden="1" customWidth="1"/>
    <col min="15" max="20" width="9.140625" hidden="1" customWidth="1"/>
    <col min="21" max="21" width="21.7109375" hidden="1" customWidth="1"/>
    <col min="22" max="22" width="9.140625" hidden="1" customWidth="1"/>
  </cols>
  <sheetData>
    <row r="2" spans="1:23" x14ac:dyDescent="0.25">
      <c r="O2">
        <v>26.2</v>
      </c>
      <c r="P2">
        <v>16.100000000000001</v>
      </c>
      <c r="Q2">
        <v>8.6</v>
      </c>
      <c r="R2">
        <v>3.2</v>
      </c>
      <c r="S2">
        <v>0</v>
      </c>
      <c r="T2">
        <v>-1.2</v>
      </c>
      <c r="U2">
        <v>-1</v>
      </c>
    </row>
    <row r="3" spans="1:23" x14ac:dyDescent="0.25">
      <c r="W3" s="2"/>
    </row>
    <row r="4" spans="1:23" x14ac:dyDescent="0.25">
      <c r="G4" s="1"/>
      <c r="H4" s="1"/>
      <c r="I4" s="1"/>
      <c r="J4" s="1"/>
      <c r="K4" s="1"/>
      <c r="L4" s="1"/>
      <c r="M4" s="1"/>
    </row>
    <row r="6" spans="1:23" x14ac:dyDescent="0.25">
      <c r="W6" s="1"/>
    </row>
    <row r="7" spans="1:23" x14ac:dyDescent="0.25">
      <c r="A7">
        <v>1</v>
      </c>
      <c r="B7" t="s">
        <v>12</v>
      </c>
      <c r="F7" t="s">
        <v>10</v>
      </c>
      <c r="G7">
        <v>17.5</v>
      </c>
      <c r="H7">
        <v>19</v>
      </c>
      <c r="I7">
        <v>19.2</v>
      </c>
      <c r="J7">
        <v>17.2</v>
      </c>
      <c r="K7">
        <v>14.7</v>
      </c>
      <c r="L7">
        <v>5.8</v>
      </c>
      <c r="M7">
        <v>0</v>
      </c>
      <c r="O7">
        <f t="shared" ref="O7:U10" si="0">POWER(10,(G7-O$2)/10)</f>
        <v>0.13489628825916533</v>
      </c>
      <c r="P7">
        <f t="shared" si="0"/>
        <v>1.9498445997580449</v>
      </c>
      <c r="Q7">
        <f t="shared" si="0"/>
        <v>11.481536214968834</v>
      </c>
      <c r="R7">
        <f t="shared" si="0"/>
        <v>25.118864315095799</v>
      </c>
      <c r="S7">
        <f t="shared" si="0"/>
        <v>29.512092266663863</v>
      </c>
      <c r="T7">
        <f t="shared" si="0"/>
        <v>5.0118723362727229</v>
      </c>
      <c r="U7">
        <f t="shared" si="0"/>
        <v>1.2589254117941673</v>
      </c>
      <c r="W7" s="1">
        <f>10*LOG10(SUM(O7:U7))</f>
        <v>18.719698733926265</v>
      </c>
    </row>
    <row r="8" spans="1:23" ht="15.75" thickBot="1" x14ac:dyDescent="0.3">
      <c r="B8" t="s">
        <v>0</v>
      </c>
      <c r="F8" t="s">
        <v>9</v>
      </c>
      <c r="G8">
        <v>17.2</v>
      </c>
      <c r="H8">
        <v>18.5</v>
      </c>
      <c r="I8">
        <v>17.3</v>
      </c>
      <c r="J8">
        <v>15.1</v>
      </c>
      <c r="K8">
        <v>12</v>
      </c>
      <c r="L8">
        <v>1.6</v>
      </c>
      <c r="M8">
        <v>0</v>
      </c>
      <c r="O8">
        <f t="shared" si="0"/>
        <v>0.12589254117941667</v>
      </c>
      <c r="P8">
        <f t="shared" si="0"/>
        <v>1.7378008287493749</v>
      </c>
      <c r="Q8">
        <f t="shared" si="0"/>
        <v>7.4131024130091792</v>
      </c>
      <c r="R8">
        <f t="shared" si="0"/>
        <v>15.488166189124817</v>
      </c>
      <c r="S8">
        <f t="shared" si="0"/>
        <v>15.848931924611136</v>
      </c>
      <c r="T8">
        <f t="shared" si="0"/>
        <v>1.9054607179632472</v>
      </c>
      <c r="U8">
        <f t="shared" si="0"/>
        <v>1.2589254117941673</v>
      </c>
      <c r="W8" s="1">
        <f>10*LOG10(SUM(O8:U8))</f>
        <v>16.412586948814475</v>
      </c>
    </row>
    <row r="9" spans="1:23" ht="16.5" thickTop="1" thickBot="1" x14ac:dyDescent="0.3">
      <c r="F9" s="3" t="s">
        <v>11</v>
      </c>
      <c r="G9" s="4">
        <f>10*LOG10(POWER(10,(G7)/10)+POWER(10,(G8)/10))</f>
        <v>20.362889850005192</v>
      </c>
      <c r="H9" s="4">
        <f t="shared" ref="H9:M9" si="1">10*LOG10(POWER(10,(H7)/10)+POWER(10,(H8)/10))</f>
        <v>21.767491564581874</v>
      </c>
      <c r="I9" s="4">
        <f t="shared" si="1"/>
        <v>21.363385901733373</v>
      </c>
      <c r="J9" s="4">
        <f t="shared" si="1"/>
        <v>19.286012317263367</v>
      </c>
      <c r="K9" s="4">
        <f t="shared" si="1"/>
        <v>16.566828517842684</v>
      </c>
      <c r="L9" s="4">
        <f t="shared" si="1"/>
        <v>7.1993868649762929</v>
      </c>
      <c r="M9" s="4">
        <f t="shared" si="1"/>
        <v>3.0102999566398121</v>
      </c>
      <c r="N9" s="3"/>
      <c r="O9" s="3">
        <f t="shared" si="0"/>
        <v>0.26078882943858228</v>
      </c>
      <c r="P9" s="3">
        <f t="shared" si="0"/>
        <v>3.6876454285074214</v>
      </c>
      <c r="Q9" s="3">
        <f t="shared" si="0"/>
        <v>18.894638627978026</v>
      </c>
      <c r="R9" s="3">
        <f t="shared" si="0"/>
        <v>40.607030504220631</v>
      </c>
      <c r="S9" s="3">
        <f t="shared" si="0"/>
        <v>45.361024191275028</v>
      </c>
      <c r="T9" s="3">
        <f t="shared" si="0"/>
        <v>6.9173330542359688</v>
      </c>
      <c r="U9" s="3">
        <f t="shared" si="0"/>
        <v>2.5178508235883346</v>
      </c>
      <c r="V9" s="3"/>
      <c r="W9" s="5">
        <f>10*LOG10(SUM(O9:U9))</f>
        <v>20.727876023664567</v>
      </c>
    </row>
    <row r="10" spans="1:23" ht="15.75" thickTop="1" x14ac:dyDescent="0.25">
      <c r="W10" s="1" t="str">
        <f>IF(G10&gt;0,10*LOG10(SUM(O10:U10)),"")</f>
        <v/>
      </c>
    </row>
    <row r="11" spans="1:23" x14ac:dyDescent="0.25">
      <c r="W11" s="1" t="str">
        <f t="shared" ref="W11:W37" si="2">IF(G11&gt;0,10*LOG10(SUM(O11:U11)),"")</f>
        <v/>
      </c>
    </row>
    <row r="12" spans="1:23" x14ac:dyDescent="0.25">
      <c r="W12" s="1" t="str">
        <f t="shared" si="2"/>
        <v/>
      </c>
    </row>
    <row r="13" spans="1:23" x14ac:dyDescent="0.25">
      <c r="W13" s="1" t="str">
        <f t="shared" si="2"/>
        <v/>
      </c>
    </row>
    <row r="14" spans="1:23" x14ac:dyDescent="0.25">
      <c r="W14" s="1" t="str">
        <f t="shared" si="2"/>
        <v/>
      </c>
    </row>
    <row r="15" spans="1:23" x14ac:dyDescent="0.25">
      <c r="W15" s="1" t="str">
        <f t="shared" si="2"/>
        <v/>
      </c>
    </row>
    <row r="16" spans="1:23" x14ac:dyDescent="0.25">
      <c r="W16" s="1" t="str">
        <f t="shared" si="2"/>
        <v/>
      </c>
    </row>
    <row r="17" spans="23:23" x14ac:dyDescent="0.25">
      <c r="W17" s="1" t="str">
        <f t="shared" si="2"/>
        <v/>
      </c>
    </row>
    <row r="18" spans="23:23" x14ac:dyDescent="0.25">
      <c r="W18" s="1" t="str">
        <f t="shared" si="2"/>
        <v/>
      </c>
    </row>
    <row r="19" spans="23:23" x14ac:dyDescent="0.25">
      <c r="W19" s="1" t="str">
        <f t="shared" si="2"/>
        <v/>
      </c>
    </row>
    <row r="20" spans="23:23" x14ac:dyDescent="0.25">
      <c r="W20" s="1" t="str">
        <f t="shared" si="2"/>
        <v/>
      </c>
    </row>
    <row r="21" spans="23:23" x14ac:dyDescent="0.25">
      <c r="W21" s="1" t="str">
        <f t="shared" si="2"/>
        <v/>
      </c>
    </row>
    <row r="22" spans="23:23" x14ac:dyDescent="0.25">
      <c r="W22" s="1" t="str">
        <f t="shared" si="2"/>
        <v/>
      </c>
    </row>
    <row r="23" spans="23:23" x14ac:dyDescent="0.25">
      <c r="W23" s="1" t="str">
        <f t="shared" si="2"/>
        <v/>
      </c>
    </row>
    <row r="24" spans="23:23" x14ac:dyDescent="0.25">
      <c r="W24" s="1" t="str">
        <f t="shared" si="2"/>
        <v/>
      </c>
    </row>
    <row r="25" spans="23:23" x14ac:dyDescent="0.25">
      <c r="W25" s="1" t="str">
        <f t="shared" si="2"/>
        <v/>
      </c>
    </row>
    <row r="26" spans="23:23" x14ac:dyDescent="0.25">
      <c r="W26" s="1" t="str">
        <f t="shared" si="2"/>
        <v/>
      </c>
    </row>
    <row r="27" spans="23:23" x14ac:dyDescent="0.25">
      <c r="W27" s="1" t="str">
        <f t="shared" si="2"/>
        <v/>
      </c>
    </row>
    <row r="28" spans="23:23" x14ac:dyDescent="0.25">
      <c r="W28" s="1" t="str">
        <f t="shared" si="2"/>
        <v/>
      </c>
    </row>
    <row r="29" spans="23:23" x14ac:dyDescent="0.25">
      <c r="W29" s="1" t="str">
        <f t="shared" si="2"/>
        <v/>
      </c>
    </row>
    <row r="30" spans="23:23" x14ac:dyDescent="0.25">
      <c r="W30" s="1" t="str">
        <f t="shared" si="2"/>
        <v/>
      </c>
    </row>
    <row r="31" spans="23:23" x14ac:dyDescent="0.25">
      <c r="W31" s="1" t="str">
        <f t="shared" si="2"/>
        <v/>
      </c>
    </row>
    <row r="32" spans="23:23" x14ac:dyDescent="0.25">
      <c r="W32" s="1" t="str">
        <f t="shared" si="2"/>
        <v/>
      </c>
    </row>
    <row r="33" spans="23:23" x14ac:dyDescent="0.25">
      <c r="W33" s="1" t="str">
        <f t="shared" si="2"/>
        <v/>
      </c>
    </row>
    <row r="34" spans="23:23" x14ac:dyDescent="0.25">
      <c r="W34" s="1" t="str">
        <f t="shared" si="2"/>
        <v/>
      </c>
    </row>
    <row r="35" spans="23:23" x14ac:dyDescent="0.25">
      <c r="W35" s="1" t="str">
        <f t="shared" si="2"/>
        <v/>
      </c>
    </row>
    <row r="36" spans="23:23" x14ac:dyDescent="0.25">
      <c r="W36" s="1" t="str">
        <f t="shared" si="2"/>
        <v/>
      </c>
    </row>
    <row r="37" spans="23:23" x14ac:dyDescent="0.25">
      <c r="W37" s="1" t="str">
        <f t="shared" si="2"/>
        <v/>
      </c>
    </row>
    <row r="38" spans="23:23" x14ac:dyDescent="0.25">
      <c r="W38" s="1" t="str">
        <f t="shared" ref="W38:W89" si="3">IF(G38&gt;0,10*LOG10(SUM(O38:U38)),"")</f>
        <v/>
      </c>
    </row>
    <row r="39" spans="23:23" x14ac:dyDescent="0.25">
      <c r="W39" s="1" t="str">
        <f t="shared" si="3"/>
        <v/>
      </c>
    </row>
    <row r="40" spans="23:23" x14ac:dyDescent="0.25">
      <c r="W40" s="1" t="str">
        <f t="shared" si="3"/>
        <v/>
      </c>
    </row>
    <row r="41" spans="23:23" x14ac:dyDescent="0.25">
      <c r="W41" s="1" t="str">
        <f t="shared" si="3"/>
        <v/>
      </c>
    </row>
    <row r="42" spans="23:23" x14ac:dyDescent="0.25">
      <c r="W42" s="1" t="str">
        <f t="shared" si="3"/>
        <v/>
      </c>
    </row>
    <row r="43" spans="23:23" x14ac:dyDescent="0.25">
      <c r="W43" s="1" t="str">
        <f t="shared" si="3"/>
        <v/>
      </c>
    </row>
    <row r="44" spans="23:23" x14ac:dyDescent="0.25">
      <c r="W44" s="1" t="str">
        <f t="shared" si="3"/>
        <v/>
      </c>
    </row>
    <row r="45" spans="23:23" x14ac:dyDescent="0.25">
      <c r="W45" s="1" t="str">
        <f t="shared" si="3"/>
        <v/>
      </c>
    </row>
    <row r="46" spans="23:23" x14ac:dyDescent="0.25">
      <c r="W46" s="1" t="str">
        <f t="shared" si="3"/>
        <v/>
      </c>
    </row>
    <row r="47" spans="23:23" x14ac:dyDescent="0.25">
      <c r="W47" s="1" t="str">
        <f t="shared" si="3"/>
        <v/>
      </c>
    </row>
    <row r="48" spans="23:23" x14ac:dyDescent="0.25">
      <c r="W48" s="1" t="str">
        <f t="shared" si="3"/>
        <v/>
      </c>
    </row>
    <row r="49" spans="23:23" x14ac:dyDescent="0.25">
      <c r="W49" s="1" t="str">
        <f t="shared" si="3"/>
        <v/>
      </c>
    </row>
    <row r="50" spans="23:23" x14ac:dyDescent="0.25">
      <c r="W50" s="1" t="str">
        <f t="shared" si="3"/>
        <v/>
      </c>
    </row>
    <row r="51" spans="23:23" x14ac:dyDescent="0.25">
      <c r="W51" s="1" t="str">
        <f t="shared" si="3"/>
        <v/>
      </c>
    </row>
    <row r="52" spans="23:23" x14ac:dyDescent="0.25">
      <c r="W52" s="1" t="str">
        <f t="shared" si="3"/>
        <v/>
      </c>
    </row>
    <row r="53" spans="23:23" x14ac:dyDescent="0.25">
      <c r="W53" s="1" t="str">
        <f t="shared" si="3"/>
        <v/>
      </c>
    </row>
    <row r="54" spans="23:23" x14ac:dyDescent="0.25">
      <c r="W54" s="1" t="str">
        <f t="shared" si="3"/>
        <v/>
      </c>
    </row>
    <row r="55" spans="23:23" x14ac:dyDescent="0.25">
      <c r="W55" s="1" t="str">
        <f t="shared" si="3"/>
        <v/>
      </c>
    </row>
    <row r="56" spans="23:23" x14ac:dyDescent="0.25">
      <c r="W56" s="1" t="str">
        <f t="shared" si="3"/>
        <v/>
      </c>
    </row>
    <row r="57" spans="23:23" x14ac:dyDescent="0.25">
      <c r="W57" s="1" t="str">
        <f t="shared" si="3"/>
        <v/>
      </c>
    </row>
    <row r="58" spans="23:23" x14ac:dyDescent="0.25">
      <c r="W58" s="1" t="str">
        <f t="shared" si="3"/>
        <v/>
      </c>
    </row>
    <row r="59" spans="23:23" x14ac:dyDescent="0.25">
      <c r="W59" s="1" t="str">
        <f t="shared" si="3"/>
        <v/>
      </c>
    </row>
    <row r="60" spans="23:23" x14ac:dyDescent="0.25">
      <c r="W60" s="1" t="str">
        <f t="shared" si="3"/>
        <v/>
      </c>
    </row>
    <row r="61" spans="23:23" x14ac:dyDescent="0.25">
      <c r="W61" s="1" t="str">
        <f t="shared" si="3"/>
        <v/>
      </c>
    </row>
    <row r="62" spans="23:23" x14ac:dyDescent="0.25">
      <c r="W62" s="1" t="str">
        <f t="shared" si="3"/>
        <v/>
      </c>
    </row>
    <row r="63" spans="23:23" x14ac:dyDescent="0.25">
      <c r="W63" s="1" t="str">
        <f t="shared" si="3"/>
        <v/>
      </c>
    </row>
    <row r="64" spans="23:23" x14ac:dyDescent="0.25">
      <c r="W64" s="1" t="str">
        <f t="shared" si="3"/>
        <v/>
      </c>
    </row>
    <row r="65" spans="23:23" x14ac:dyDescent="0.25">
      <c r="W65" s="1" t="str">
        <f t="shared" si="3"/>
        <v/>
      </c>
    </row>
    <row r="66" spans="23:23" x14ac:dyDescent="0.25">
      <c r="W66" s="1" t="str">
        <f t="shared" si="3"/>
        <v/>
      </c>
    </row>
    <row r="67" spans="23:23" x14ac:dyDescent="0.25">
      <c r="W67" s="1" t="str">
        <f t="shared" si="3"/>
        <v/>
      </c>
    </row>
    <row r="68" spans="23:23" x14ac:dyDescent="0.25">
      <c r="W68" s="1" t="str">
        <f t="shared" si="3"/>
        <v/>
      </c>
    </row>
    <row r="69" spans="23:23" x14ac:dyDescent="0.25">
      <c r="W69" s="1" t="str">
        <f t="shared" si="3"/>
        <v/>
      </c>
    </row>
    <row r="70" spans="23:23" x14ac:dyDescent="0.25">
      <c r="W70" s="1" t="str">
        <f t="shared" si="3"/>
        <v/>
      </c>
    </row>
    <row r="71" spans="23:23" x14ac:dyDescent="0.25">
      <c r="W71" s="1" t="str">
        <f t="shared" si="3"/>
        <v/>
      </c>
    </row>
    <row r="72" spans="23:23" x14ac:dyDescent="0.25">
      <c r="W72" s="1" t="str">
        <f t="shared" si="3"/>
        <v/>
      </c>
    </row>
    <row r="73" spans="23:23" x14ac:dyDescent="0.25">
      <c r="W73" s="1" t="str">
        <f t="shared" si="3"/>
        <v/>
      </c>
    </row>
    <row r="74" spans="23:23" x14ac:dyDescent="0.25">
      <c r="W74" s="1" t="str">
        <f t="shared" si="3"/>
        <v/>
      </c>
    </row>
    <row r="75" spans="23:23" x14ac:dyDescent="0.25">
      <c r="W75" s="1" t="str">
        <f t="shared" si="3"/>
        <v/>
      </c>
    </row>
    <row r="76" spans="23:23" x14ac:dyDescent="0.25">
      <c r="W76" s="1" t="str">
        <f t="shared" si="3"/>
        <v/>
      </c>
    </row>
    <row r="77" spans="23:23" x14ac:dyDescent="0.25">
      <c r="W77" s="1" t="str">
        <f t="shared" si="3"/>
        <v/>
      </c>
    </row>
    <row r="78" spans="23:23" x14ac:dyDescent="0.25">
      <c r="W78" s="1" t="str">
        <f t="shared" si="3"/>
        <v/>
      </c>
    </row>
    <row r="79" spans="23:23" x14ac:dyDescent="0.25">
      <c r="W79" s="1" t="str">
        <f t="shared" si="3"/>
        <v/>
      </c>
    </row>
    <row r="80" spans="23:23" x14ac:dyDescent="0.25">
      <c r="W80" s="1" t="str">
        <f t="shared" si="3"/>
        <v/>
      </c>
    </row>
    <row r="81" spans="23:23" x14ac:dyDescent="0.25">
      <c r="W81" s="1" t="str">
        <f t="shared" si="3"/>
        <v/>
      </c>
    </row>
    <row r="82" spans="23:23" x14ac:dyDescent="0.25">
      <c r="W82" s="1" t="str">
        <f t="shared" si="3"/>
        <v/>
      </c>
    </row>
    <row r="83" spans="23:23" x14ac:dyDescent="0.25">
      <c r="W83" s="1" t="str">
        <f t="shared" si="3"/>
        <v/>
      </c>
    </row>
    <row r="84" spans="23:23" x14ac:dyDescent="0.25">
      <c r="W84" s="1" t="str">
        <f t="shared" si="3"/>
        <v/>
      </c>
    </row>
    <row r="85" spans="23:23" x14ac:dyDescent="0.25">
      <c r="W85" s="1" t="str">
        <f t="shared" si="3"/>
        <v/>
      </c>
    </row>
    <row r="86" spans="23:23" x14ac:dyDescent="0.25">
      <c r="W86" s="1" t="str">
        <f t="shared" si="3"/>
        <v/>
      </c>
    </row>
    <row r="87" spans="23:23" x14ac:dyDescent="0.25">
      <c r="W87" s="1" t="str">
        <f t="shared" si="3"/>
        <v/>
      </c>
    </row>
    <row r="88" spans="23:23" x14ac:dyDescent="0.25">
      <c r="W88" s="1" t="str">
        <f t="shared" si="3"/>
        <v/>
      </c>
    </row>
    <row r="89" spans="23:23" x14ac:dyDescent="0.25">
      <c r="W89" s="1" t="str">
        <f t="shared" si="3"/>
        <v/>
      </c>
    </row>
    <row r="90" spans="23:23" x14ac:dyDescent="0.25">
      <c r="W90" s="1" t="str">
        <f t="shared" ref="W90:W101" si="4">IF(G90&gt;0,10*LOG10(SUM(O90:U90)),"")</f>
        <v/>
      </c>
    </row>
    <row r="91" spans="23:23" x14ac:dyDescent="0.25">
      <c r="W91" s="1" t="str">
        <f t="shared" si="4"/>
        <v/>
      </c>
    </row>
    <row r="92" spans="23:23" x14ac:dyDescent="0.25">
      <c r="W92" s="1" t="str">
        <f t="shared" si="4"/>
        <v/>
      </c>
    </row>
    <row r="93" spans="23:23" x14ac:dyDescent="0.25">
      <c r="W93" s="1" t="str">
        <f t="shared" si="4"/>
        <v/>
      </c>
    </row>
    <row r="94" spans="23:23" x14ac:dyDescent="0.25">
      <c r="W94" s="1" t="str">
        <f t="shared" si="4"/>
        <v/>
      </c>
    </row>
    <row r="95" spans="23:23" x14ac:dyDescent="0.25">
      <c r="W95" s="1" t="str">
        <f t="shared" si="4"/>
        <v/>
      </c>
    </row>
    <row r="96" spans="23:23" x14ac:dyDescent="0.25">
      <c r="W96" s="1" t="str">
        <f t="shared" si="4"/>
        <v/>
      </c>
    </row>
    <row r="97" spans="23:23" x14ac:dyDescent="0.25">
      <c r="W97" s="1" t="str">
        <f t="shared" si="4"/>
        <v/>
      </c>
    </row>
    <row r="98" spans="23:23" x14ac:dyDescent="0.25">
      <c r="W98" s="1" t="str">
        <f t="shared" si="4"/>
        <v/>
      </c>
    </row>
    <row r="99" spans="23:23" x14ac:dyDescent="0.25">
      <c r="W99" s="1" t="str">
        <f t="shared" si="4"/>
        <v/>
      </c>
    </row>
    <row r="100" spans="23:23" x14ac:dyDescent="0.25">
      <c r="W100" s="1" t="str">
        <f t="shared" si="4"/>
        <v/>
      </c>
    </row>
    <row r="101" spans="23:23" x14ac:dyDescent="0.25">
      <c r="W101" s="1" t="str">
        <f t="shared" si="4"/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51749-9F9E-4FFE-9A3D-0CAD6F5B4E9D}">
  <dimension ref="A1:K26"/>
  <sheetViews>
    <sheetView workbookViewId="0">
      <selection activeCell="B7" sqref="B7"/>
    </sheetView>
  </sheetViews>
  <sheetFormatPr defaultRowHeight="15" x14ac:dyDescent="0.25"/>
  <sheetData>
    <row r="1" spans="1:11" x14ac:dyDescent="0.25">
      <c r="C1" t="s">
        <v>3</v>
      </c>
      <c r="D1" t="s">
        <v>4</v>
      </c>
      <c r="E1" t="s">
        <v>5</v>
      </c>
      <c r="F1">
        <v>0.1</v>
      </c>
      <c r="G1" t="s">
        <v>6</v>
      </c>
      <c r="H1" t="s">
        <v>7</v>
      </c>
      <c r="I1" t="s">
        <v>8</v>
      </c>
    </row>
    <row r="3" spans="1:11" x14ac:dyDescent="0.25">
      <c r="C3">
        <v>26.2</v>
      </c>
      <c r="D3">
        <v>16.100000000000001</v>
      </c>
      <c r="E3">
        <v>8.6</v>
      </c>
      <c r="F3">
        <v>3.2</v>
      </c>
      <c r="G3">
        <v>0</v>
      </c>
      <c r="H3">
        <v>-1.2</v>
      </c>
      <c r="I3">
        <v>-1</v>
      </c>
    </row>
    <row r="4" spans="1:11" x14ac:dyDescent="0.25">
      <c r="K4" t="s">
        <v>2</v>
      </c>
    </row>
    <row r="5" spans="1:11" x14ac:dyDescent="0.25">
      <c r="A5" t="s">
        <v>1</v>
      </c>
      <c r="C5">
        <v>65.7</v>
      </c>
      <c r="D5">
        <v>73</v>
      </c>
      <c r="E5">
        <v>71.599999999999994</v>
      </c>
      <c r="F5">
        <v>70.8</v>
      </c>
      <c r="G5">
        <v>68.7</v>
      </c>
      <c r="H5">
        <v>64.8</v>
      </c>
      <c r="I5">
        <v>58.8</v>
      </c>
      <c r="K5">
        <v>73.099999999999994</v>
      </c>
    </row>
    <row r="7" spans="1:11" x14ac:dyDescent="0.25">
      <c r="A7">
        <v>1.0000000000000001E-5</v>
      </c>
      <c r="B7">
        <v>33.138099999999959</v>
      </c>
      <c r="C7">
        <f>C$5-$B7</f>
        <v>32.561900000000044</v>
      </c>
      <c r="D7">
        <f t="shared" ref="D7:I21" si="0">D$5-$B7</f>
        <v>39.861900000000041</v>
      </c>
      <c r="E7">
        <f t="shared" si="0"/>
        <v>38.461900000000036</v>
      </c>
      <c r="F7">
        <f t="shared" si="0"/>
        <v>37.661900000000038</v>
      </c>
      <c r="G7">
        <f t="shared" si="0"/>
        <v>35.561900000000044</v>
      </c>
      <c r="H7">
        <f t="shared" si="0"/>
        <v>31.661900000000038</v>
      </c>
      <c r="I7">
        <f t="shared" si="0"/>
        <v>25.661900000000038</v>
      </c>
    </row>
    <row r="8" spans="1:11" x14ac:dyDescent="0.25">
      <c r="C8">
        <f>POWER(10,(C7-C$3)/10)</f>
        <v>4.3270309341327646</v>
      </c>
      <c r="D8">
        <f t="shared" ref="D8:I8" si="1">POWER(10,(D7-D$3)/10)</f>
        <v>237.78803607522897</v>
      </c>
      <c r="E8">
        <f t="shared" si="1"/>
        <v>968.70156194821016</v>
      </c>
      <c r="F8">
        <f t="shared" si="1"/>
        <v>2793.7658217865901</v>
      </c>
      <c r="G8">
        <f t="shared" si="1"/>
        <v>3599.0675674521808</v>
      </c>
      <c r="H8">
        <f t="shared" si="1"/>
        <v>1932.8137210067584</v>
      </c>
      <c r="I8">
        <f t="shared" si="1"/>
        <v>463.6497180283564</v>
      </c>
      <c r="K8">
        <f>10*LOG10(SUM(C8:I8))</f>
        <v>40.000049273570035</v>
      </c>
    </row>
    <row r="9" spans="1:11" x14ac:dyDescent="0.25">
      <c r="B9">
        <f>B7+A$7</f>
        <v>33.138109999999962</v>
      </c>
      <c r="C9">
        <f>C$5-$B9</f>
        <v>32.561890000000041</v>
      </c>
      <c r="D9">
        <f t="shared" si="0"/>
        <v>39.861890000000038</v>
      </c>
      <c r="E9">
        <f t="shared" si="0"/>
        <v>38.461890000000032</v>
      </c>
      <c r="F9">
        <f t="shared" si="0"/>
        <v>37.661890000000035</v>
      </c>
      <c r="G9">
        <f t="shared" si="0"/>
        <v>35.561890000000041</v>
      </c>
      <c r="H9">
        <f t="shared" si="0"/>
        <v>31.661890000000035</v>
      </c>
      <c r="I9">
        <f t="shared" si="0"/>
        <v>25.661890000000035</v>
      </c>
    </row>
    <row r="10" spans="1:11" x14ac:dyDescent="0.25">
      <c r="C10">
        <f>POWER(10,(C9-C$3)/10)</f>
        <v>4.3270209707873049</v>
      </c>
      <c r="D10">
        <f t="shared" ref="D10" si="2">POWER(10,(D9-D$3)/10)</f>
        <v>237.78748854867212</v>
      </c>
      <c r="E10">
        <f t="shared" ref="E10" si="3">POWER(10,(E9-E$3)/10)</f>
        <v>968.69933143300182</v>
      </c>
      <c r="F10">
        <f t="shared" ref="F10" si="4">POWER(10,(F9-F$3)/10)</f>
        <v>2793.7593889104587</v>
      </c>
      <c r="G10">
        <f t="shared" ref="G10" si="5">POWER(10,(G9-G$3)/10)</f>
        <v>3599.059280302391</v>
      </c>
      <c r="H10">
        <f t="shared" ref="H10" si="6">POWER(10,(H9-H$3)/10)</f>
        <v>1932.8092705438203</v>
      </c>
      <c r="I10">
        <f t="shared" ref="I10" si="7">POWER(10,(I9-I$3)/10)</f>
        <v>463.64865043665628</v>
      </c>
      <c r="K10">
        <f>10*LOG10(SUM(C10:I10))</f>
        <v>40.000039273570032</v>
      </c>
    </row>
    <row r="11" spans="1:11" x14ac:dyDescent="0.25">
      <c r="B11">
        <f>B9+A$7</f>
        <v>33.138119999999965</v>
      </c>
      <c r="C11">
        <f>C$5-$B11</f>
        <v>32.561880000000038</v>
      </c>
      <c r="D11">
        <f t="shared" si="0"/>
        <v>39.861880000000035</v>
      </c>
      <c r="E11">
        <f t="shared" si="0"/>
        <v>38.461880000000029</v>
      </c>
      <c r="F11">
        <f t="shared" si="0"/>
        <v>37.661880000000032</v>
      </c>
      <c r="G11">
        <f t="shared" si="0"/>
        <v>35.561880000000038</v>
      </c>
      <c r="H11">
        <f t="shared" si="0"/>
        <v>31.661880000000032</v>
      </c>
      <c r="I11">
        <f t="shared" si="0"/>
        <v>25.661880000000032</v>
      </c>
    </row>
    <row r="12" spans="1:11" x14ac:dyDescent="0.25">
      <c r="C12">
        <f>POWER(10,(C11-C$3)/10)</f>
        <v>4.3270110074647894</v>
      </c>
      <c r="D12">
        <f t="shared" ref="D12" si="8">POWER(10,(D11-D$3)/10)</f>
        <v>237.78694102337596</v>
      </c>
      <c r="E12">
        <f t="shared" ref="E12" si="9">POWER(10,(E11-E$3)/10)</f>
        <v>968.69710092292939</v>
      </c>
      <c r="F12">
        <f t="shared" ref="F12" si="10">POWER(10,(F11-F$3)/10)</f>
        <v>2793.7529560491416</v>
      </c>
      <c r="G12">
        <f t="shared" ref="G12" si="11">POWER(10,(G11-G$3)/10)</f>
        <v>3599.0509931716833</v>
      </c>
      <c r="H12">
        <f t="shared" ref="H12" si="12">POWER(10,(H11-H$3)/10)</f>
        <v>1932.8048200911296</v>
      </c>
      <c r="I12">
        <f t="shared" ref="I12" si="13">POWER(10,(I11-I$3)/10)</f>
        <v>463.64758284741396</v>
      </c>
      <c r="K12">
        <f>10*LOG10(SUM(C12:I12))</f>
        <v>40.000029273570028</v>
      </c>
    </row>
    <row r="13" spans="1:11" x14ac:dyDescent="0.25">
      <c r="B13">
        <f>B11+A$7</f>
        <v>33.138129999999968</v>
      </c>
      <c r="C13">
        <f>C$5-$B13</f>
        <v>32.561870000000035</v>
      </c>
      <c r="D13">
        <f t="shared" si="0"/>
        <v>39.861870000000032</v>
      </c>
      <c r="E13">
        <f t="shared" si="0"/>
        <v>38.461870000000026</v>
      </c>
      <c r="F13">
        <f t="shared" si="0"/>
        <v>37.661870000000029</v>
      </c>
      <c r="G13">
        <f t="shared" si="0"/>
        <v>35.561870000000035</v>
      </c>
      <c r="H13">
        <f t="shared" si="0"/>
        <v>31.661870000000029</v>
      </c>
      <c r="I13">
        <f t="shared" si="0"/>
        <v>25.661870000000029</v>
      </c>
    </row>
    <row r="14" spans="1:11" x14ac:dyDescent="0.25">
      <c r="C14">
        <f>POWER(10,(C13-C$3)/10)</f>
        <v>4.3270010441652129</v>
      </c>
      <c r="D14">
        <f t="shared" ref="D14" si="14">POWER(10,(D13-D$3)/10)</f>
        <v>237.78639349934033</v>
      </c>
      <c r="E14">
        <f t="shared" ref="E14" si="15">POWER(10,(E13-E$3)/10)</f>
        <v>968.69487041799198</v>
      </c>
      <c r="F14">
        <f t="shared" ref="F14" si="16">POWER(10,(F13-F$3)/10)</f>
        <v>2793.746523202637</v>
      </c>
      <c r="G14">
        <f t="shared" ref="G14" si="17">POWER(10,(G13-G$3)/10)</f>
        <v>3599.0427060600578</v>
      </c>
      <c r="H14">
        <f t="shared" ref="H14" si="18">POWER(10,(H13-H$3)/10)</f>
        <v>1932.8003696486846</v>
      </c>
      <c r="I14">
        <f t="shared" ref="I14" si="19">POWER(10,(I13-I$3)/10)</f>
        <v>463.64651526063028</v>
      </c>
      <c r="K14">
        <f>10*LOG10(SUM(C14:I14))</f>
        <v>40.000019273570032</v>
      </c>
    </row>
    <row r="15" spans="1:11" x14ac:dyDescent="0.25">
      <c r="B15">
        <f>B13+A$7</f>
        <v>33.138139999999972</v>
      </c>
      <c r="C15">
        <f>C$5-$B15</f>
        <v>32.561860000000031</v>
      </c>
      <c r="D15">
        <f t="shared" si="0"/>
        <v>39.861860000000028</v>
      </c>
      <c r="E15">
        <f t="shared" si="0"/>
        <v>38.461860000000023</v>
      </c>
      <c r="F15">
        <f t="shared" si="0"/>
        <v>37.661860000000026</v>
      </c>
      <c r="G15">
        <f t="shared" si="0"/>
        <v>35.561860000000031</v>
      </c>
      <c r="H15">
        <f t="shared" si="0"/>
        <v>31.661860000000026</v>
      </c>
      <c r="I15">
        <f t="shared" si="0"/>
        <v>25.661860000000026</v>
      </c>
    </row>
    <row r="16" spans="1:11" x14ac:dyDescent="0.25">
      <c r="C16">
        <f>POWER(10,(C15-C$3)/10)</f>
        <v>4.3269910808885799</v>
      </c>
      <c r="D16">
        <f t="shared" ref="D16" si="20">POWER(10,(D15-D$3)/10)</f>
        <v>237.78584597656564</v>
      </c>
      <c r="E16">
        <f t="shared" ref="E16" si="21">POWER(10,(E15-E$3)/10)</f>
        <v>968.69263991819139</v>
      </c>
      <c r="F16">
        <f t="shared" ref="F16" si="22">POWER(10,(F15-F$3)/10)</f>
        <v>2793.7400903709417</v>
      </c>
      <c r="G16">
        <f t="shared" ref="G16" si="23">POWER(10,(G15-G$3)/10)</f>
        <v>3599.034418967507</v>
      </c>
      <c r="H16">
        <f t="shared" ref="H16" si="24">POWER(10,(H15-H$3)/10)</f>
        <v>1932.795919216489</v>
      </c>
      <c r="I16">
        <f t="shared" ref="I16" si="25">POWER(10,(I15-I$3)/10)</f>
        <v>463.6454476763044</v>
      </c>
      <c r="K16">
        <f>10*LOG10(SUM(C16:I16))</f>
        <v>40.000009273570015</v>
      </c>
    </row>
    <row r="17" spans="2:11" x14ac:dyDescent="0.25">
      <c r="B17">
        <f>B15+A$7</f>
        <v>33.138149999999975</v>
      </c>
      <c r="C17">
        <f>C$5-$B17</f>
        <v>32.561850000000028</v>
      </c>
      <c r="D17">
        <f t="shared" si="0"/>
        <v>39.861850000000025</v>
      </c>
      <c r="E17">
        <f t="shared" si="0"/>
        <v>38.46185000000002</v>
      </c>
      <c r="F17">
        <f t="shared" si="0"/>
        <v>37.661850000000022</v>
      </c>
      <c r="G17">
        <f t="shared" si="0"/>
        <v>35.561850000000028</v>
      </c>
      <c r="H17">
        <f t="shared" si="0"/>
        <v>31.661850000000022</v>
      </c>
      <c r="I17">
        <f t="shared" si="0"/>
        <v>25.661850000000022</v>
      </c>
    </row>
    <row r="18" spans="2:11" x14ac:dyDescent="0.25">
      <c r="C18">
        <f>POWER(10,(C17-C$3)/10)</f>
        <v>4.3269811176348858</v>
      </c>
      <c r="D18">
        <f t="shared" ref="D18" si="26">POWER(10,(D17-D$3)/10)</f>
        <v>237.78529845505125</v>
      </c>
      <c r="E18">
        <f t="shared" ref="E18" si="27">POWER(10,(E17-E$3)/10)</f>
        <v>968.69040942352592</v>
      </c>
      <c r="F18">
        <f t="shared" ref="F18" si="28">POWER(10,(F17-F$3)/10)</f>
        <v>2793.7336575540612</v>
      </c>
      <c r="G18">
        <f t="shared" ref="G18" si="29">POWER(10,(G17-G$3)/10)</f>
        <v>3599.0261318940447</v>
      </c>
      <c r="H18">
        <f t="shared" ref="H18" si="30">POWER(10,(H17-H$3)/10)</f>
        <v>1932.791468794539</v>
      </c>
      <c r="I18">
        <f t="shared" ref="I18" si="31">POWER(10,(I17-I$3)/10)</f>
        <v>463.64438009443711</v>
      </c>
      <c r="K18">
        <f>10*LOG10(SUM(C18:I18))</f>
        <v>39.999999273570019</v>
      </c>
    </row>
    <row r="19" spans="2:11" x14ac:dyDescent="0.25">
      <c r="B19">
        <f>B17+A$7</f>
        <v>33.138159999999978</v>
      </c>
      <c r="C19">
        <f>C$5-$B19</f>
        <v>32.561840000000025</v>
      </c>
      <c r="D19">
        <f t="shared" si="0"/>
        <v>39.861840000000022</v>
      </c>
      <c r="E19">
        <f t="shared" si="0"/>
        <v>38.461840000000016</v>
      </c>
      <c r="F19">
        <f t="shared" si="0"/>
        <v>37.661840000000019</v>
      </c>
      <c r="G19">
        <f t="shared" si="0"/>
        <v>35.561840000000025</v>
      </c>
      <c r="H19">
        <f t="shared" si="0"/>
        <v>31.661840000000019</v>
      </c>
      <c r="I19">
        <f t="shared" si="0"/>
        <v>25.661840000000019</v>
      </c>
    </row>
    <row r="20" spans="2:11" x14ac:dyDescent="0.25">
      <c r="C20">
        <f>POWER(10,(C19-C$3)/10)</f>
        <v>4.3269711544041343</v>
      </c>
      <c r="D20">
        <f t="shared" ref="D20" si="32">POWER(10,(D19-D$3)/10)</f>
        <v>237.78475093479798</v>
      </c>
      <c r="E20">
        <f t="shared" ref="E20" si="33">POWER(10,(E19-E$3)/10)</f>
        <v>968.68817893399716</v>
      </c>
      <c r="F20">
        <f t="shared" ref="F20" si="34">POWER(10,(F19-F$3)/10)</f>
        <v>2793.7272247519904</v>
      </c>
      <c r="G20">
        <f t="shared" ref="G20" si="35">POWER(10,(G19-G$3)/10)</f>
        <v>3599.0178448396641</v>
      </c>
      <c r="H20">
        <f t="shared" ref="H20" si="36">POWER(10,(H19-H$3)/10)</f>
        <v>1932.7870183828384</v>
      </c>
      <c r="I20">
        <f t="shared" ref="I20" si="37">POWER(10,(I19-I$3)/10)</f>
        <v>463.64331251502801</v>
      </c>
      <c r="K20">
        <f>10*LOG10(SUM(C20:I20))</f>
        <v>39.999989273570016</v>
      </c>
    </row>
    <row r="21" spans="2:11" x14ac:dyDescent="0.25">
      <c r="B21">
        <f>B19+A$7</f>
        <v>33.138169999999981</v>
      </c>
      <c r="C21">
        <f>C$5-$B21</f>
        <v>32.561830000000022</v>
      </c>
      <c r="D21">
        <f t="shared" si="0"/>
        <v>39.861830000000019</v>
      </c>
      <c r="E21">
        <f t="shared" si="0"/>
        <v>38.461830000000013</v>
      </c>
      <c r="F21">
        <f t="shared" si="0"/>
        <v>37.661830000000016</v>
      </c>
      <c r="G21">
        <f t="shared" si="0"/>
        <v>35.561830000000022</v>
      </c>
      <c r="H21">
        <f t="shared" si="0"/>
        <v>31.661830000000016</v>
      </c>
      <c r="I21">
        <f t="shared" si="0"/>
        <v>25.661830000000016</v>
      </c>
    </row>
    <row r="22" spans="2:11" x14ac:dyDescent="0.25">
      <c r="C22">
        <f>POWER(10,(C21-C$3)/10)</f>
        <v>4.3269611911963235</v>
      </c>
      <c r="D22">
        <f t="shared" ref="D22" si="38">POWER(10,(D21-D$3)/10)</f>
        <v>237.78420341580545</v>
      </c>
      <c r="E22">
        <f t="shared" ref="E22" si="39">POWER(10,(E21-E$3)/10)</f>
        <v>968.68594844960421</v>
      </c>
      <c r="F22">
        <f t="shared" ref="F22" si="40">POWER(10,(F21-F$3)/10)</f>
        <v>2793.720791964734</v>
      </c>
      <c r="G22">
        <f t="shared" ref="G22" si="41">POWER(10,(G21-G$3)/10)</f>
        <v>3599.0095578043583</v>
      </c>
      <c r="H22">
        <f t="shared" ref="H22" si="42">POWER(10,(H21-H$3)/10)</f>
        <v>1932.7825679813852</v>
      </c>
      <c r="I22">
        <f t="shared" ref="I22" si="43">POWER(10,(I21-I$3)/10)</f>
        <v>463.64224493807632</v>
      </c>
      <c r="K22">
        <f>10*LOG10(SUM(C22:I22))</f>
        <v>39.999979273570013</v>
      </c>
    </row>
    <row r="23" spans="2:11" x14ac:dyDescent="0.25">
      <c r="B23">
        <f>B21+A$7</f>
        <v>33.138179999999984</v>
      </c>
      <c r="C23">
        <f t="shared" ref="C23:I23" si="44">C$5-$B23</f>
        <v>32.561820000000019</v>
      </c>
      <c r="D23">
        <f t="shared" si="44"/>
        <v>39.861820000000016</v>
      </c>
      <c r="E23">
        <f t="shared" si="44"/>
        <v>38.46182000000001</v>
      </c>
      <c r="F23">
        <f t="shared" si="44"/>
        <v>37.661820000000013</v>
      </c>
      <c r="G23">
        <f t="shared" si="44"/>
        <v>35.561820000000019</v>
      </c>
      <c r="H23">
        <f t="shared" si="44"/>
        <v>31.661820000000013</v>
      </c>
      <c r="I23">
        <f t="shared" si="44"/>
        <v>25.661820000000013</v>
      </c>
    </row>
    <row r="24" spans="2:11" x14ac:dyDescent="0.25">
      <c r="C24">
        <f>POWER(10,(C23-C$3)/10)</f>
        <v>4.3269512280114544</v>
      </c>
      <c r="D24">
        <f t="shared" ref="D24" si="45">POWER(10,(D23-D$3)/10)</f>
        <v>237.78365589807339</v>
      </c>
      <c r="E24">
        <f t="shared" ref="E24" si="46">POWER(10,(E23-E$3)/10)</f>
        <v>968.68371797034547</v>
      </c>
      <c r="F24">
        <f t="shared" ref="F24" si="47">POWER(10,(F23-F$3)/10)</f>
        <v>2793.7143591922872</v>
      </c>
      <c r="G24">
        <f t="shared" ref="G24" si="48">POWER(10,(G23-G$3)/10)</f>
        <v>3599.001270788141</v>
      </c>
      <c r="H24">
        <f t="shared" ref="H24" si="49">POWER(10,(H23-H$3)/10)</f>
        <v>1932.778117590176</v>
      </c>
      <c r="I24">
        <f t="shared" ref="I24" si="50">POWER(10,(I23-I$3)/10)</f>
        <v>463.64117736358361</v>
      </c>
      <c r="K24">
        <f>10*LOG10(SUM(C24:I24))</f>
        <v>39.999969273570009</v>
      </c>
    </row>
    <row r="25" spans="2:11" x14ac:dyDescent="0.25">
      <c r="B25">
        <f>B23+A$7</f>
        <v>33.138189999999987</v>
      </c>
      <c r="C25">
        <f t="shared" ref="C25:I25" si="51">C$5-$B25</f>
        <v>32.561810000000015</v>
      </c>
      <c r="D25">
        <f t="shared" si="51"/>
        <v>39.861810000000013</v>
      </c>
      <c r="E25">
        <f t="shared" si="51"/>
        <v>38.461810000000007</v>
      </c>
      <c r="F25">
        <f t="shared" si="51"/>
        <v>37.66181000000001</v>
      </c>
      <c r="G25">
        <f t="shared" si="51"/>
        <v>35.561810000000015</v>
      </c>
      <c r="H25">
        <f t="shared" si="51"/>
        <v>31.66181000000001</v>
      </c>
      <c r="I25">
        <f t="shared" si="51"/>
        <v>25.66181000000001</v>
      </c>
    </row>
    <row r="26" spans="2:11" x14ac:dyDescent="0.25">
      <c r="C26">
        <f>POWER(10,(C25-C$3)/10)</f>
        <v>4.326941264849526</v>
      </c>
      <c r="D26">
        <f t="shared" ref="D26" si="52">POWER(10,(D25-D$3)/10)</f>
        <v>237.78310838160223</v>
      </c>
      <c r="E26">
        <f t="shared" ref="E26" si="53">POWER(10,(E25-E$3)/10)</f>
        <v>968.68148749622435</v>
      </c>
      <c r="F26">
        <f t="shared" ref="F26" si="54">POWER(10,(F25-F$3)/10)</f>
        <v>2793.7079264346526</v>
      </c>
      <c r="G26">
        <f t="shared" ref="G26" si="55">POWER(10,(G25-G$3)/10)</f>
        <v>3598.9929837910049</v>
      </c>
      <c r="H26">
        <f t="shared" ref="H26" si="56">POWER(10,(H25-H$3)/10)</f>
        <v>1932.7736672092174</v>
      </c>
      <c r="I26">
        <f t="shared" ref="I26" si="57">POWER(10,(I25-I$3)/10)</f>
        <v>463.6401097915487</v>
      </c>
      <c r="K26">
        <f>10*LOG10(SUM(C26:I26))</f>
        <v>39.999959273570006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c D A A B Q S w M E F A A C A A g A N z D R V h G B d / + k A A A A 9 g A A A B I A H A B D b 2 5 m a W c v U G F j a 2 F n Z S 5 4 b W w g o h g A K K A U A A A A A A A A A A A A A A A A A A A A A A A A A A A A h Y 8 x D o I w G I W v Q r r T l q K J I T 9 l c A V j Y m J c m 1 K h E Y q h x X I 3 B 4 / k F c Q o 6 u b 4 v v c N 7 9 2 v N 8 j G t g k u q r e 6 M y m K M E W B M r I r t a l S N L h j u E I Z h 6 2 Q J 1 G p Y J K N T U Z b p q h 2 7 p w Q 4 r 3 H P s Z d X x F G a U Q O R b 6 T t W o F + s j 6 v x x q Y 5 0 w U i E O + 9 c Y z n A U L T F b x J g C m S E U 2 n w F N u 1 9 t j 8 Q 1 k P j h l 5 x Z c J N D m S O Q N 4 f + A N Q S w M E F A A C A A g A N z D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c w 0 V Y a h + C D w Q A A A A Y B A A A T A B w A R m 9 y b X V s Y X M v U 2 V j d G l v b j E u b S C i G A A o o B Q A A A A A A A A A A A A A A A A A A A A A A A A A A A B t T s G q w j A Q v B f 6 D 0 u 8 t B C K A U 9 P e q p 6 F C T F y 9 N D X 9 + q g X Q j y V a U 0 n 9 / k R y 8 v L 3 s z s w y M w F 7 N o 5 A p 6 3 W e Z Z n 4 d Z 5 / A W t o A a L n G c Q R 7 v R 9 x i Z J j y q j e v H A Y m L n b F Y N Y 4 4 g l C I 7 d f p a K i P 4 K R V p Z Y r U c r v D V o z G E Z f C x A S G m f H g U K t J B x G x 6 j 5 Z b H + n N X e E Z 5 L m W I X o r l 1 d E V o X 3 c U M b 7 t f u J P 6 z s K F + e H 5 P Y W Q 5 E q y m k S i V U x j a M C j E + e 5 z L P D P 3 n u v 4 D U E s B A i 0 A F A A C A A g A N z D R V h G B d / + k A A A A 9 g A A A B I A A A A A A A A A A A A A A A A A A A A A A E N v b m Z p Z y 9 Q Y W N r Y W d l L n h t b F B L A Q I t A B Q A A g A I A D c w 0 V Y P y u m r p A A A A O k A A A A T A A A A A A A A A A A A A A A A A P A A A A B b Q 2 9 u d G V u d F 9 U e X B l c 1 0 u e G 1 s U E s B A i 0 A F A A C A A g A N z D R V h q H 4 I P B A A A A B g E A A B M A A A A A A A A A A A A A A A A A 4 Q E A A E Z v c m 1 1 b G F z L 1 N l Y 3 R p b 2 4 x L m 1 Q S w U G A A A A A A M A A w D C A A A A 7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A c A A A A A A A C W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T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2 L T E 3 V D A z O j U 4 O j A z L j E 3 M z M w N D F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z E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M S 9 D a G F u Z 2 U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A o U e 9 A g h J x P m g 8 U a 4 s t 9 F A A A A A A A g A A A A A A A 2 Y A A M A A A A A Q A A A A L U k x W D 0 1 V n d e Q + V n k q Y X i w A A A A A E g A A A o A A A A B A A A A C D y 2 4 m v p 5 1 i f 6 8 v I j B N c W 8 U A A A A K w z 8 y P u r 7 7 r B H + f M T o P h L 4 l C T H R / m q f + Z K d 7 b u K Q i C W m m q E Q U 7 H 7 J J 8 y 1 1 J R X w c O g h R Q N K u 0 p o C F B 9 E 7 3 j Z R o O J o v p Z L 9 g E 8 L m j R j I S n 2 H x F A A A A F s S P 1 9 H v / l y O 1 Y q L 5 6 5 + K P n z D E h < / D a t a M a s h u p > 
</file>

<file path=customXml/itemProps1.xml><?xml version="1.0" encoding="utf-8"?>
<ds:datastoreItem xmlns:ds="http://schemas.openxmlformats.org/officeDocument/2006/customXml" ds:itemID="{3786CD55-5FBF-4A0B-8528-5C1AF87AD5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Verd 5</vt:lpstr>
      <vt:lpstr>Ventilator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van der Velde</dc:creator>
  <cp:lastModifiedBy>Ton van der Velde</cp:lastModifiedBy>
  <dcterms:created xsi:type="dcterms:W3CDTF">2023-06-15T18:36:18Z</dcterms:created>
  <dcterms:modified xsi:type="dcterms:W3CDTF">2023-10-03T12:27:18Z</dcterms:modified>
</cp:coreProperties>
</file>